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3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EF9EBF6-F502-46FA-B14D-15C157688F01}" xr6:coauthVersionLast="36" xr6:coauthVersionMax="36" xr10:uidLastSave="{00000000-0000-0000-0000-000000000000}"/>
  <bookViews>
    <workbookView xWindow="0" yWindow="0" windowWidth="20490" windowHeight="71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H196" i="1" s="1"/>
  <c r="G13" i="1"/>
  <c r="G24" i="1" s="1"/>
  <c r="F13" i="1"/>
  <c r="L195" i="1" l="1"/>
  <c r="F195" i="1"/>
  <c r="L176" i="1"/>
  <c r="L157" i="1"/>
  <c r="J157" i="1"/>
  <c r="F157" i="1"/>
  <c r="J100" i="1"/>
  <c r="L100" i="1"/>
  <c r="F100" i="1"/>
  <c r="L81" i="1"/>
  <c r="J81" i="1"/>
  <c r="G81" i="1"/>
  <c r="F81" i="1"/>
  <c r="L62" i="1"/>
  <c r="J62" i="1"/>
  <c r="I62" i="1"/>
  <c r="I196" i="1" s="1"/>
  <c r="G62" i="1"/>
  <c r="F62" i="1"/>
  <c r="L43" i="1"/>
  <c r="J43" i="1"/>
  <c r="F43" i="1"/>
  <c r="L24" i="1"/>
  <c r="J24" i="1"/>
  <c r="F24" i="1"/>
  <c r="J196" i="1" l="1"/>
  <c r="G196" i="1"/>
  <c r="L196" i="1"/>
  <c r="F196" i="1"/>
</calcChain>
</file>

<file path=xl/sharedStrings.xml><?xml version="1.0" encoding="utf-8"?>
<sst xmlns="http://schemas.openxmlformats.org/spreadsheetml/2006/main" count="292" uniqueCount="109">
  <si>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</si>
  <si>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</si>
  <si>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</si>
  <si>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</si>
  <si>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</si>
  <si>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</si>
  <si>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</si>
  <si>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</si>
  <si>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</si>
  <si>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</si>
  <si>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</si>
  <si>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</si>
  <si>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</si>
  <si>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</si>
  <si>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</si>
  <si>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</si>
  <si>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</si>
  <si>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</si>
  <si>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</si>
  <si>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</si>
  <si>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</si>
  <si>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</si>
  <si>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</si>
  <si>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</si>
  <si>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</si>
  <si>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</si>
  <si>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</si>
  <si>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</si>
  <si>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</si>
  <si>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</si>
  <si>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</si>
  <si>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</si>
  <si>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</si>
  <si>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</si>
  <si>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</si>
  <si>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</si>
  <si>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</si>
  <si>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</si>
  <si>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</si>
  <si>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</si>
  <si>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Дармажапова Г.Д.</t>
  </si>
  <si>
    <t>МБОУ Куоркинская начальная школа-детский сад</t>
  </si>
  <si>
    <t>огурцы свежие порциями</t>
  </si>
  <si>
    <t>суп картофельный с макаронными издел.</t>
  </si>
  <si>
    <t>биточки мясные</t>
  </si>
  <si>
    <t>рис отварной</t>
  </si>
  <si>
    <t>чай с лимоном</t>
  </si>
  <si>
    <t>хлеб иодир</t>
  </si>
  <si>
    <t>54-3з-2020</t>
  </si>
  <si>
    <t>54-7с-2020</t>
  </si>
  <si>
    <t>54-6г-2020</t>
  </si>
  <si>
    <t>54-35ги</t>
  </si>
  <si>
    <t>54-3ги</t>
  </si>
  <si>
    <t>икра кабачковая</t>
  </si>
  <si>
    <t>суп картофельный с бобовыми</t>
  </si>
  <si>
    <t>голубцы ленивые в соусе</t>
  </si>
  <si>
    <t>макаронные изделия отварные</t>
  </si>
  <si>
    <t>чай с молоком</t>
  </si>
  <si>
    <t>хлеб йодированный</t>
  </si>
  <si>
    <t>54-12з</t>
  </si>
  <si>
    <t>54-9с</t>
  </si>
  <si>
    <t>54-3м</t>
  </si>
  <si>
    <t>54-1г</t>
  </si>
  <si>
    <t>54-4гн</t>
  </si>
  <si>
    <t>закуска из свежей моркови</t>
  </si>
  <si>
    <t>уха с сайрой</t>
  </si>
  <si>
    <t>котлета мясная</t>
  </si>
  <si>
    <t>гречневая каша</t>
  </si>
  <si>
    <t xml:space="preserve">компот из сухофруктов  </t>
  </si>
  <si>
    <t>54-11з</t>
  </si>
  <si>
    <t>54-12с</t>
  </si>
  <si>
    <t>54-6м</t>
  </si>
  <si>
    <t>54-6г</t>
  </si>
  <si>
    <t>54-1хн</t>
  </si>
  <si>
    <t>огурцы соленые</t>
  </si>
  <si>
    <t>щи из свежей капусты</t>
  </si>
  <si>
    <t>биточки рыбные</t>
  </si>
  <si>
    <t>картофельное пюре</t>
  </si>
  <si>
    <t>чай с вареньем</t>
  </si>
  <si>
    <t>54-2з</t>
  </si>
  <si>
    <t>54-13с</t>
  </si>
  <si>
    <t>54-11г</t>
  </si>
  <si>
    <t>54-3гн</t>
  </si>
  <si>
    <t>рассольник Ленинградский.</t>
  </si>
  <si>
    <t>запеканка творожная со сгущенным молок.</t>
  </si>
  <si>
    <t>54-3с</t>
  </si>
  <si>
    <t>54-1т</t>
  </si>
  <si>
    <t>йодированный</t>
  </si>
  <si>
    <t>54-5гн</t>
  </si>
  <si>
    <t>2.00</t>
  </si>
  <si>
    <t xml:space="preserve"> биточки мясные, соус красный</t>
  </si>
  <si>
    <t>54-8с</t>
  </si>
  <si>
    <t>борщ из свежей капусты</t>
  </si>
  <si>
    <t>тефтель мясная с соусом</t>
  </si>
  <si>
    <t>каша перловая отварная</t>
  </si>
  <si>
    <t>напиток из шиповника</t>
  </si>
  <si>
    <t>54-2с</t>
  </si>
  <si>
    <t>54-13хн</t>
  </si>
  <si>
    <t>Закуска из свежей моркови</t>
  </si>
  <si>
    <t>суп картофельный</t>
  </si>
  <si>
    <t>шницель рыбный</t>
  </si>
  <si>
    <t>54-7с</t>
  </si>
  <si>
    <t>54-2р</t>
  </si>
  <si>
    <t>суп крестьянский с пшеном</t>
  </si>
  <si>
    <t>позы Домашние</t>
  </si>
  <si>
    <t>54-10с</t>
  </si>
  <si>
    <t>суп картоф с макаронными изделиями</t>
  </si>
  <si>
    <t>запеканка творожная с рисом сг мол</t>
  </si>
  <si>
    <t>напиток из облепихи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</si>
</sst>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6" xfId="0" applyNumberFormat="1" applyFont="1" applyFill="1" applyBorder="1" applyAlignment="1" applyProtection="1">
      <alignment horizontal="center" vertical="top" wrapText="1"/>
      <protection locked="0"/>
    </xf>
    <xf numFmtId="1" fontId="0" fillId="4" borderId="26" xfId="0" applyNumberFormat="1" applyFill="1" applyBorder="1" applyProtection="1">
      <protection locked="0"/>
    </xf>
    <xf numFmtId="0" fontId="0" fillId="4" borderId="27" xfId="0" applyNumberFormat="1" applyFill="1" applyBorder="1" applyAlignment="1" applyProtection="1">
      <alignment horizontal="right"/>
      <protection locked="0"/>
    </xf>
    <xf numFmtId="1" fontId="0" fillId="4" borderId="27" xfId="0" applyNumberFormat="1" applyFill="1" applyBorder="1" applyProtection="1">
      <protection locked="0"/>
    </xf>
    <xf numFmtId="164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0" fillId="4" borderId="26" xfId="0" applyNumberForma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83" activePane="bottomRight" state="frozen"/>
      <selection pane="topRight"/>
      <selection pane="bottomLeft"/>
      <selection pane="bottomRight" activeCell="E185" sqref="E185:K190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58" t="s">
        <v>41</v>
      </c>
      <c r="D1" s="59"/>
      <c r="E1" s="60"/>
      <c r="F1" s="3" t="s">
        <v>1</v>
      </c>
      <c r="G1" s="1" t="s">
        <v>2</v>
      </c>
      <c r="H1" s="61" t="s">
        <v>39</v>
      </c>
      <c r="I1" s="62"/>
      <c r="J1" s="62"/>
      <c r="K1" s="63"/>
    </row>
    <row r="2" spans="1:12" ht="18" x14ac:dyDescent="0.2">
      <c r="A2" s="4" t="s">
        <v>3</v>
      </c>
      <c r="C2" s="1"/>
      <c r="G2" s="1" t="s">
        <v>4</v>
      </c>
      <c r="H2" s="61" t="s">
        <v>40</v>
      </c>
      <c r="I2" s="62"/>
      <c r="J2" s="62"/>
      <c r="K2" s="63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1</v>
      </c>
      <c r="I3" s="8">
        <v>9</v>
      </c>
      <c r="J3" s="9">
        <v>2023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21"/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 x14ac:dyDescent="0.25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2" ht="15" x14ac:dyDescent="0.25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28"/>
    </row>
    <row r="10" spans="1:12" ht="15" x14ac:dyDescent="0.25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5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 t="s">
        <v>42</v>
      </c>
      <c r="F14" s="28">
        <v>60</v>
      </c>
      <c r="G14" s="51">
        <v>1.508</v>
      </c>
      <c r="H14" s="51">
        <v>1.0207999999999999</v>
      </c>
      <c r="I14" s="51">
        <v>8.0675000000000008</v>
      </c>
      <c r="J14" s="51">
        <v>5.5</v>
      </c>
      <c r="K14" s="29" t="s">
        <v>48</v>
      </c>
      <c r="L14" s="51">
        <v>12.22</v>
      </c>
    </row>
    <row r="15" spans="1:12" ht="25.5" x14ac:dyDescent="0.25">
      <c r="A15" s="23"/>
      <c r="B15" s="24"/>
      <c r="C15" s="25"/>
      <c r="D15" s="30" t="s">
        <v>31</v>
      </c>
      <c r="E15" s="27" t="s">
        <v>43</v>
      </c>
      <c r="F15" s="28">
        <v>250</v>
      </c>
      <c r="G15" s="51">
        <v>1.4179999999999999</v>
      </c>
      <c r="H15" s="51">
        <v>0.89829999999999999</v>
      </c>
      <c r="I15" s="51">
        <v>7.3414000000000001</v>
      </c>
      <c r="J15" s="51">
        <v>109.9</v>
      </c>
      <c r="K15" s="52" t="s">
        <v>49</v>
      </c>
      <c r="L15" s="51">
        <v>25.25</v>
      </c>
    </row>
    <row r="16" spans="1:12" ht="15" x14ac:dyDescent="0.25">
      <c r="A16" s="23"/>
      <c r="B16" s="24"/>
      <c r="C16" s="25"/>
      <c r="D16" s="30" t="s">
        <v>32</v>
      </c>
      <c r="E16" s="27" t="s">
        <v>44</v>
      </c>
      <c r="F16" s="28">
        <v>90</v>
      </c>
      <c r="G16" s="51">
        <v>9.85</v>
      </c>
      <c r="H16" s="51">
        <v>12.755000000000001</v>
      </c>
      <c r="I16" s="51">
        <v>11.361000000000001</v>
      </c>
      <c r="J16" s="51">
        <v>212</v>
      </c>
      <c r="K16" s="29" t="s">
        <v>50</v>
      </c>
      <c r="L16" s="51">
        <v>35.01</v>
      </c>
    </row>
    <row r="17" spans="1:12" ht="15" x14ac:dyDescent="0.25">
      <c r="A17" s="23"/>
      <c r="B17" s="24"/>
      <c r="C17" s="25"/>
      <c r="D17" s="30" t="s">
        <v>33</v>
      </c>
      <c r="E17" s="27" t="s">
        <v>45</v>
      </c>
      <c r="F17" s="28">
        <v>150</v>
      </c>
      <c r="G17" s="51">
        <v>3.6040000000000001</v>
      </c>
      <c r="H17" s="51">
        <v>4.7816999999999998</v>
      </c>
      <c r="I17" s="51">
        <v>36.442999999999998</v>
      </c>
      <c r="J17" s="51">
        <v>203.22</v>
      </c>
      <c r="K17" s="29" t="s">
        <v>51</v>
      </c>
      <c r="L17" s="51">
        <v>5.46</v>
      </c>
    </row>
    <row r="18" spans="1:12" ht="15" x14ac:dyDescent="0.25">
      <c r="A18" s="23"/>
      <c r="B18" s="24"/>
      <c r="C18" s="25"/>
      <c r="D18" s="30" t="s">
        <v>34</v>
      </c>
      <c r="E18" s="27" t="s">
        <v>46</v>
      </c>
      <c r="F18" s="28">
        <v>204</v>
      </c>
      <c r="G18" s="51">
        <v>0.24399999999999999</v>
      </c>
      <c r="H18" s="51">
        <v>5.1700000000000003E-2</v>
      </c>
      <c r="I18" s="51">
        <v>13.768000000000001</v>
      </c>
      <c r="J18" s="51">
        <v>56.435299999999998</v>
      </c>
      <c r="K18" s="29" t="s">
        <v>52</v>
      </c>
      <c r="L18" s="51">
        <v>4.0599999999999996</v>
      </c>
    </row>
    <row r="19" spans="1:12" ht="15" x14ac:dyDescent="0.25">
      <c r="A19" s="23"/>
      <c r="B19" s="24"/>
      <c r="C19" s="25"/>
      <c r="D19" s="30" t="s">
        <v>35</v>
      </c>
      <c r="E19" s="27" t="s">
        <v>47</v>
      </c>
      <c r="F19" s="28">
        <v>30</v>
      </c>
      <c r="G19" s="51">
        <v>2.7919999999999998</v>
      </c>
      <c r="H19" s="51">
        <v>0.28299999999999997</v>
      </c>
      <c r="I19" s="51">
        <v>18.55</v>
      </c>
      <c r="J19" s="51">
        <v>87.92</v>
      </c>
      <c r="K19" s="29"/>
      <c r="L19" s="51">
        <v>4.4000000000000004</v>
      </c>
    </row>
    <row r="20" spans="1:12" ht="15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784</v>
      </c>
      <c r="G23" s="36">
        <f>SUM(G14:G22)</f>
        <v>19.415999999999997</v>
      </c>
      <c r="H23" s="36">
        <f>SUM(H14:H22)</f>
        <v>19.790500000000002</v>
      </c>
      <c r="I23" s="36">
        <f>SUM(I14:I22)</f>
        <v>95.530899999999988</v>
      </c>
      <c r="J23" s="36">
        <f>SUM(J14:J22)</f>
        <v>674.97529999999995</v>
      </c>
      <c r="K23" s="37"/>
      <c r="L23" s="36">
        <f>SUM(L14:L22)</f>
        <v>86.399999999999991</v>
      </c>
    </row>
    <row r="24" spans="1:12" x14ac:dyDescent="0.2">
      <c r="A24" s="41">
        <f>A6</f>
        <v>1</v>
      </c>
      <c r="B24" s="42">
        <f>B6</f>
        <v>1</v>
      </c>
      <c r="C24" s="64" t="s">
        <v>37</v>
      </c>
      <c r="D24" s="65"/>
      <c r="E24" s="43"/>
      <c r="F24" s="44">
        <f>F13+F23</f>
        <v>784</v>
      </c>
      <c r="G24" s="44">
        <f>G13+G23</f>
        <v>19.415999999999997</v>
      </c>
      <c r="H24" s="44">
        <f>H13+H23</f>
        <v>19.790500000000002</v>
      </c>
      <c r="I24" s="44">
        <f>I13+I23</f>
        <v>95.530899999999988</v>
      </c>
      <c r="J24" s="44">
        <f>J13+J23</f>
        <v>674.97529999999995</v>
      </c>
      <c r="K24" s="44"/>
      <c r="L24" s="44">
        <f>L13+L23</f>
        <v>86.399999999999991</v>
      </c>
    </row>
    <row r="25" spans="1:12" ht="15" x14ac:dyDescent="0.25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21"/>
    </row>
    <row r="26" spans="1:12" ht="15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 x14ac:dyDescent="0.25">
      <c r="A27" s="45"/>
      <c r="B27" s="24"/>
      <c r="C27" s="25"/>
      <c r="D27" s="30" t="s">
        <v>25</v>
      </c>
      <c r="E27" s="27"/>
      <c r="F27" s="28"/>
      <c r="G27" s="28"/>
      <c r="H27" s="28"/>
      <c r="I27" s="28"/>
      <c r="J27" s="28"/>
      <c r="K27" s="29"/>
      <c r="L27" s="28"/>
    </row>
    <row r="28" spans="1:12" ht="15" x14ac:dyDescent="0.25">
      <c r="A28" s="45"/>
      <c r="B28" s="24"/>
      <c r="C28" s="25"/>
      <c r="D28" s="30" t="s">
        <v>26</v>
      </c>
      <c r="E28" s="27"/>
      <c r="F28" s="28"/>
      <c r="G28" s="28"/>
      <c r="H28" s="28"/>
      <c r="I28" s="28"/>
      <c r="J28" s="28"/>
      <c r="K28" s="29"/>
      <c r="L28" s="28"/>
    </row>
    <row r="29" spans="1:12" ht="15" x14ac:dyDescent="0.2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5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>SUM(J25:J31)</f>
        <v>0</v>
      </c>
      <c r="K32" s="37"/>
      <c r="L32" s="36">
        <f>SUM(L25:L31)</f>
        <v>0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 t="s">
        <v>53</v>
      </c>
      <c r="F33" s="28">
        <v>60</v>
      </c>
      <c r="G33" s="51">
        <v>9.6980000000000004</v>
      </c>
      <c r="H33" s="51">
        <v>9.8953000000000007</v>
      </c>
      <c r="I33" s="51">
        <v>47.765999999999998</v>
      </c>
      <c r="J33" s="51">
        <v>75.87</v>
      </c>
      <c r="K33" s="29" t="s">
        <v>59</v>
      </c>
      <c r="L33" s="51">
        <v>8.52</v>
      </c>
    </row>
    <row r="34" spans="1:12" ht="15" x14ac:dyDescent="0.25">
      <c r="A34" s="45"/>
      <c r="B34" s="24"/>
      <c r="C34" s="25"/>
      <c r="D34" s="30" t="s">
        <v>31</v>
      </c>
      <c r="E34" s="27" t="s">
        <v>54</v>
      </c>
      <c r="F34" s="28">
        <v>250</v>
      </c>
      <c r="G34" s="51">
        <v>9.1159999999999997</v>
      </c>
      <c r="H34" s="51">
        <v>8.7079000000000004</v>
      </c>
      <c r="I34" s="51">
        <v>43.466999999999999</v>
      </c>
      <c r="J34" s="51">
        <v>136.69999999999999</v>
      </c>
      <c r="K34" s="29" t="s">
        <v>60</v>
      </c>
      <c r="L34" s="51">
        <v>35.549999999999997</v>
      </c>
    </row>
    <row r="35" spans="1:12" ht="15" x14ac:dyDescent="0.25">
      <c r="A35" s="45"/>
      <c r="B35" s="24"/>
      <c r="C35" s="25"/>
      <c r="D35" s="30" t="s">
        <v>32</v>
      </c>
      <c r="E35" s="27" t="s">
        <v>55</v>
      </c>
      <c r="F35" s="28">
        <v>130</v>
      </c>
      <c r="G35" s="51">
        <v>9.34</v>
      </c>
      <c r="H35" s="51">
        <v>8.7596000000000007</v>
      </c>
      <c r="I35" s="51">
        <v>57.234999999999999</v>
      </c>
      <c r="J35" s="51">
        <v>251.45</v>
      </c>
      <c r="K35" s="29" t="s">
        <v>61</v>
      </c>
      <c r="L35" s="51">
        <v>34.159999999999997</v>
      </c>
    </row>
    <row r="36" spans="1:12" ht="15" x14ac:dyDescent="0.25">
      <c r="A36" s="45"/>
      <c r="B36" s="24"/>
      <c r="C36" s="25"/>
      <c r="D36" s="30" t="s">
        <v>33</v>
      </c>
      <c r="E36" s="27" t="s">
        <v>56</v>
      </c>
      <c r="F36" s="28">
        <v>150</v>
      </c>
      <c r="G36" s="51">
        <v>4.4000000000000004</v>
      </c>
      <c r="H36" s="51">
        <v>3.9321000000000002</v>
      </c>
      <c r="I36" s="51">
        <v>27.33</v>
      </c>
      <c r="J36" s="51">
        <v>187.54</v>
      </c>
      <c r="K36" s="29" t="s">
        <v>62</v>
      </c>
      <c r="L36" s="51">
        <v>3.46</v>
      </c>
    </row>
    <row r="37" spans="1:12" ht="15" x14ac:dyDescent="0.25">
      <c r="A37" s="45"/>
      <c r="B37" s="24"/>
      <c r="C37" s="25"/>
      <c r="D37" s="30" t="s">
        <v>34</v>
      </c>
      <c r="E37" s="27" t="s">
        <v>57</v>
      </c>
      <c r="F37" s="28">
        <v>200</v>
      </c>
      <c r="G37" s="51">
        <v>1.5509999999999999</v>
      </c>
      <c r="H37" s="51">
        <v>1.4529000000000001</v>
      </c>
      <c r="I37" s="51">
        <v>2.1749000000000001</v>
      </c>
      <c r="J37" s="51">
        <v>27.979500000000002</v>
      </c>
      <c r="K37" s="29" t="s">
        <v>63</v>
      </c>
      <c r="L37" s="51">
        <v>3.21</v>
      </c>
    </row>
    <row r="38" spans="1:12" ht="15" x14ac:dyDescent="0.25">
      <c r="A38" s="45"/>
      <c r="B38" s="24"/>
      <c r="C38" s="25"/>
      <c r="D38" s="30" t="s">
        <v>35</v>
      </c>
      <c r="E38" s="27" t="s">
        <v>58</v>
      </c>
      <c r="F38" s="28">
        <v>30</v>
      </c>
      <c r="G38" s="51">
        <v>2.7919999999999998</v>
      </c>
      <c r="H38" s="51">
        <v>0.28299999999999997</v>
      </c>
      <c r="I38" s="51">
        <v>18.55</v>
      </c>
      <c r="J38" s="51">
        <v>87.92</v>
      </c>
      <c r="K38" s="29"/>
      <c r="L38" s="51">
        <v>1.5</v>
      </c>
    </row>
    <row r="39" spans="1:12" ht="15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820</v>
      </c>
      <c r="G42" s="36">
        <f>SUM(G33:G41)</f>
        <v>36.897000000000006</v>
      </c>
      <c r="H42" s="36">
        <f>SUM(H33:H41)</f>
        <v>33.030799999999999</v>
      </c>
      <c r="I42" s="36">
        <f>SUM(I33:I41)</f>
        <v>196.52290000000002</v>
      </c>
      <c r="J42" s="36">
        <f>SUM(J33:J41)</f>
        <v>767.45949999999993</v>
      </c>
      <c r="K42" s="37"/>
      <c r="L42" s="36">
        <f>SUM(L33:L41)</f>
        <v>86.399999999999977</v>
      </c>
    </row>
    <row r="43" spans="1:12" ht="15.75" customHeight="1" x14ac:dyDescent="0.2">
      <c r="A43" s="47">
        <f>A25</f>
        <v>1</v>
      </c>
      <c r="B43" s="47">
        <f>B25</f>
        <v>2</v>
      </c>
      <c r="C43" s="64" t="s">
        <v>37</v>
      </c>
      <c r="D43" s="65"/>
      <c r="E43" s="43"/>
      <c r="F43" s="44">
        <f>F32+F42</f>
        <v>820</v>
      </c>
      <c r="G43" s="44">
        <f>G32+G42</f>
        <v>36.897000000000006</v>
      </c>
      <c r="H43" s="44">
        <f>H32+H42</f>
        <v>33.030799999999999</v>
      </c>
      <c r="I43" s="44">
        <f>I32+I42</f>
        <v>196.52290000000002</v>
      </c>
      <c r="J43" s="44">
        <f>J32+J42</f>
        <v>767.45949999999993</v>
      </c>
      <c r="K43" s="44"/>
      <c r="L43" s="44">
        <f>L32+L42</f>
        <v>86.399999999999977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/>
      <c r="F44" s="21"/>
      <c r="G44" s="21"/>
      <c r="H44" s="21"/>
      <c r="I44" s="21"/>
      <c r="J44" s="21"/>
      <c r="K44" s="22"/>
      <c r="L44" s="21"/>
    </row>
    <row r="45" spans="1:12" ht="15" x14ac:dyDescent="0.2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 x14ac:dyDescent="0.25">
      <c r="A46" s="23"/>
      <c r="B46" s="24"/>
      <c r="C46" s="25"/>
      <c r="D46" s="30" t="s">
        <v>25</v>
      </c>
      <c r="E46" s="27"/>
      <c r="F46" s="28"/>
      <c r="G46" s="28"/>
      <c r="H46" s="28"/>
      <c r="I46" s="28"/>
      <c r="J46" s="28"/>
      <c r="K46" s="29"/>
      <c r="L46" s="28"/>
    </row>
    <row r="47" spans="1:12" ht="15" x14ac:dyDescent="0.25">
      <c r="A47" s="23"/>
      <c r="B47" s="24"/>
      <c r="C47" s="25"/>
      <c r="D47" s="30" t="s">
        <v>26</v>
      </c>
      <c r="E47" s="27"/>
      <c r="F47" s="28"/>
      <c r="G47" s="28"/>
      <c r="H47" s="28"/>
      <c r="I47" s="28"/>
      <c r="J47" s="28"/>
      <c r="K47" s="29"/>
      <c r="L47" s="28"/>
    </row>
    <row r="48" spans="1:12" ht="15" x14ac:dyDescent="0.2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>SUM(J44:J50)</f>
        <v>0</v>
      </c>
      <c r="K51" s="37"/>
      <c r="L51" s="36">
        <f>SUM(L44:L50)</f>
        <v>0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 t="s">
        <v>64</v>
      </c>
      <c r="F52" s="53">
        <v>60</v>
      </c>
      <c r="G52" s="51">
        <v>0.71499999999999997</v>
      </c>
      <c r="H52" s="51">
        <v>10.045</v>
      </c>
      <c r="I52" s="51">
        <v>3.7949999999999999</v>
      </c>
      <c r="J52" s="51">
        <v>109.15</v>
      </c>
      <c r="K52" s="29" t="s">
        <v>69</v>
      </c>
      <c r="L52" s="51">
        <v>10.16</v>
      </c>
    </row>
    <row r="53" spans="1:12" ht="15" x14ac:dyDescent="0.25">
      <c r="A53" s="23"/>
      <c r="B53" s="24"/>
      <c r="C53" s="25"/>
      <c r="D53" s="30" t="s">
        <v>31</v>
      </c>
      <c r="E53" s="27" t="s">
        <v>65</v>
      </c>
      <c r="F53" s="54">
        <v>250</v>
      </c>
      <c r="G53" s="51">
        <v>2.5649999999999999</v>
      </c>
      <c r="H53" s="51">
        <v>2.7612999999999999</v>
      </c>
      <c r="I53" s="51">
        <v>18.587</v>
      </c>
      <c r="J53" s="51">
        <v>109.5</v>
      </c>
      <c r="K53" s="29" t="s">
        <v>70</v>
      </c>
      <c r="L53" s="51">
        <v>25.4</v>
      </c>
    </row>
    <row r="54" spans="1:12" ht="15" x14ac:dyDescent="0.25">
      <c r="A54" s="23"/>
      <c r="B54" s="24"/>
      <c r="C54" s="25"/>
      <c r="D54" s="30" t="s">
        <v>32</v>
      </c>
      <c r="E54" s="27" t="s">
        <v>66</v>
      </c>
      <c r="F54" s="55">
        <v>100</v>
      </c>
      <c r="G54" s="51">
        <v>16</v>
      </c>
      <c r="H54" s="51">
        <v>8.5</v>
      </c>
      <c r="I54" s="51">
        <v>3</v>
      </c>
      <c r="J54" s="51">
        <v>153</v>
      </c>
      <c r="K54" s="29" t="s">
        <v>71</v>
      </c>
      <c r="L54" s="51">
        <v>36</v>
      </c>
    </row>
    <row r="55" spans="1:12" ht="15" x14ac:dyDescent="0.25">
      <c r="A55" s="23"/>
      <c r="B55" s="24"/>
      <c r="C55" s="25"/>
      <c r="D55" s="30" t="s">
        <v>33</v>
      </c>
      <c r="E55" s="27" t="s">
        <v>67</v>
      </c>
      <c r="F55" s="55">
        <v>150</v>
      </c>
      <c r="G55" s="51">
        <v>8.2119999999999997</v>
      </c>
      <c r="H55" s="51">
        <v>5.3532999999999999</v>
      </c>
      <c r="I55" s="51">
        <v>35.914999999999999</v>
      </c>
      <c r="J55" s="51">
        <v>224.69</v>
      </c>
      <c r="K55" s="29" t="s">
        <v>72</v>
      </c>
      <c r="L55" s="51">
        <v>6.52</v>
      </c>
    </row>
    <row r="56" spans="1:12" ht="15" x14ac:dyDescent="0.25">
      <c r="A56" s="23"/>
      <c r="B56" s="24"/>
      <c r="C56" s="25"/>
      <c r="D56" s="30" t="s">
        <v>34</v>
      </c>
      <c r="E56" s="27" t="s">
        <v>68</v>
      </c>
      <c r="F56" s="55">
        <v>200</v>
      </c>
      <c r="G56" s="51">
        <v>0.56999999999999995</v>
      </c>
      <c r="H56" s="51">
        <v>7.9899999999999999E-2</v>
      </c>
      <c r="I56" s="51">
        <v>24.091999999999999</v>
      </c>
      <c r="J56" s="51">
        <v>99.36</v>
      </c>
      <c r="K56" s="29" t="s">
        <v>73</v>
      </c>
      <c r="L56" s="51">
        <v>4.82</v>
      </c>
    </row>
    <row r="57" spans="1:12" ht="15" x14ac:dyDescent="0.25">
      <c r="A57" s="23"/>
      <c r="B57" s="24"/>
      <c r="C57" s="25"/>
      <c r="D57" s="30" t="s">
        <v>35</v>
      </c>
      <c r="E57" s="27" t="s">
        <v>58</v>
      </c>
      <c r="F57" s="55">
        <v>30</v>
      </c>
      <c r="G57" s="51">
        <v>2.7919999999999998</v>
      </c>
      <c r="H57" s="51">
        <v>0.28299999999999997</v>
      </c>
      <c r="I57" s="51">
        <v>18.55</v>
      </c>
      <c r="J57" s="51">
        <v>87.92</v>
      </c>
      <c r="K57" s="29"/>
      <c r="L57" s="51">
        <v>3.5</v>
      </c>
    </row>
    <row r="58" spans="1:12" ht="15" x14ac:dyDescent="0.25">
      <c r="A58" s="23"/>
      <c r="B58" s="24"/>
      <c r="C58" s="25"/>
      <c r="D58" s="30" t="s">
        <v>36</v>
      </c>
      <c r="E58" s="27"/>
      <c r="F58" s="55"/>
      <c r="G58" s="51"/>
      <c r="H58" s="51"/>
      <c r="I58" s="51"/>
      <c r="J58" s="51"/>
      <c r="K58" s="29"/>
      <c r="L58" s="28"/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790</v>
      </c>
      <c r="G61" s="36">
        <f>SUM(G52:G60)</f>
        <v>30.853999999999999</v>
      </c>
      <c r="H61" s="36">
        <f>SUM(H52:H60)</f>
        <v>27.022500000000001</v>
      </c>
      <c r="I61" s="36">
        <f>SUM(I52:I60)</f>
        <v>103.93899999999999</v>
      </c>
      <c r="J61" s="36">
        <f>SUM(J52:J60)</f>
        <v>783.61999999999989</v>
      </c>
      <c r="K61" s="37"/>
      <c r="L61" s="36">
        <f>SUM(L52:L60)</f>
        <v>86.4</v>
      </c>
    </row>
    <row r="62" spans="1:12" ht="15.75" customHeight="1" x14ac:dyDescent="0.2">
      <c r="A62" s="41">
        <f>A44</f>
        <v>1</v>
      </c>
      <c r="B62" s="42">
        <f>B44</f>
        <v>3</v>
      </c>
      <c r="C62" s="64" t="s">
        <v>37</v>
      </c>
      <c r="D62" s="65"/>
      <c r="E62" s="43"/>
      <c r="F62" s="44">
        <f>F51+F61</f>
        <v>790</v>
      </c>
      <c r="G62" s="44">
        <f>G51+G61</f>
        <v>30.853999999999999</v>
      </c>
      <c r="H62" s="44">
        <f>H51+H61</f>
        <v>27.022500000000001</v>
      </c>
      <c r="I62" s="44">
        <f>I51+I61</f>
        <v>103.93899999999999</v>
      </c>
      <c r="J62" s="44">
        <f>J51+J61</f>
        <v>783.61999999999989</v>
      </c>
      <c r="K62" s="44"/>
      <c r="L62" s="44">
        <f>L51+L61</f>
        <v>86.4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 ht="15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 x14ac:dyDescent="0.25">
      <c r="A65" s="23"/>
      <c r="B65" s="24"/>
      <c r="C65" s="25"/>
      <c r="D65" s="30" t="s">
        <v>25</v>
      </c>
      <c r="E65" s="27"/>
      <c r="F65" s="28"/>
      <c r="G65" s="28"/>
      <c r="H65" s="28"/>
      <c r="I65" s="28"/>
      <c r="J65" s="28"/>
      <c r="K65" s="29"/>
      <c r="L65" s="28"/>
    </row>
    <row r="66" spans="1:12" ht="15" x14ac:dyDescent="0.25">
      <c r="A66" s="23"/>
      <c r="B66" s="24"/>
      <c r="C66" s="25"/>
      <c r="D66" s="30" t="s">
        <v>26</v>
      </c>
      <c r="E66" s="27"/>
      <c r="F66" s="28"/>
      <c r="G66" s="28"/>
      <c r="H66" s="28"/>
      <c r="I66" s="28"/>
      <c r="J66" s="28"/>
      <c r="K66" s="29"/>
      <c r="L66" s="28"/>
    </row>
    <row r="67" spans="1:12" ht="15" x14ac:dyDescent="0.2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.75" thickBot="1" x14ac:dyDescent="0.3">
      <c r="A70" s="31"/>
      <c r="B70" s="32"/>
      <c r="C70" s="33"/>
      <c r="D70" s="34" t="s">
        <v>28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>SUM(J63:J69)</f>
        <v>0</v>
      </c>
      <c r="K70" s="37"/>
      <c r="L70" s="36">
        <f>SUM(L63:L69)</f>
        <v>0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0" t="s">
        <v>74</v>
      </c>
      <c r="F71" s="28">
        <v>60</v>
      </c>
      <c r="G71" s="51">
        <v>0.4</v>
      </c>
      <c r="H71" s="51">
        <v>0.05</v>
      </c>
      <c r="I71" s="51">
        <v>0.85</v>
      </c>
      <c r="J71" s="51">
        <v>11</v>
      </c>
      <c r="K71" s="29" t="s">
        <v>79</v>
      </c>
      <c r="L71" s="51">
        <v>10.48</v>
      </c>
    </row>
    <row r="72" spans="1:12" ht="15" x14ac:dyDescent="0.25">
      <c r="A72" s="23"/>
      <c r="B72" s="24"/>
      <c r="C72" s="25"/>
      <c r="D72" s="30" t="s">
        <v>31</v>
      </c>
      <c r="E72" s="27" t="s">
        <v>75</v>
      </c>
      <c r="F72" s="28">
        <v>250</v>
      </c>
      <c r="G72" s="51">
        <v>1.754</v>
      </c>
      <c r="H72" s="51">
        <v>4.57</v>
      </c>
      <c r="I72" s="51">
        <v>8.31</v>
      </c>
      <c r="J72" s="51">
        <v>117</v>
      </c>
      <c r="K72" s="29" t="s">
        <v>80</v>
      </c>
      <c r="L72" s="51">
        <v>29.34</v>
      </c>
    </row>
    <row r="73" spans="1:12" ht="15" x14ac:dyDescent="0.25">
      <c r="A73" s="23"/>
      <c r="B73" s="24"/>
      <c r="C73" s="25"/>
      <c r="D73" s="30" t="s">
        <v>32</v>
      </c>
      <c r="E73" s="27" t="s">
        <v>76</v>
      </c>
      <c r="F73" s="28">
        <v>90</v>
      </c>
      <c r="G73" s="51">
        <v>9.1920000000000002</v>
      </c>
      <c r="H73" s="51">
        <v>10.798</v>
      </c>
      <c r="I73" s="51">
        <v>10.72</v>
      </c>
      <c r="J73" s="51">
        <v>176.82</v>
      </c>
      <c r="K73" s="29" t="s">
        <v>70</v>
      </c>
      <c r="L73" s="51">
        <v>25.84</v>
      </c>
    </row>
    <row r="74" spans="1:12" ht="15" x14ac:dyDescent="0.25">
      <c r="A74" s="23"/>
      <c r="B74" s="24"/>
      <c r="C74" s="25"/>
      <c r="D74" s="30" t="s">
        <v>33</v>
      </c>
      <c r="E74" s="27" t="s">
        <v>77</v>
      </c>
      <c r="F74" s="28">
        <v>150</v>
      </c>
      <c r="G74" s="51">
        <v>3.0640000000000001</v>
      </c>
      <c r="H74" s="51">
        <v>4.4344999999999999</v>
      </c>
      <c r="I74" s="51">
        <v>20.047999999999998</v>
      </c>
      <c r="J74" s="51">
        <v>280</v>
      </c>
      <c r="K74" s="29" t="s">
        <v>81</v>
      </c>
      <c r="L74" s="51">
        <v>8.8699999999999992</v>
      </c>
    </row>
    <row r="75" spans="1:12" ht="15" x14ac:dyDescent="0.25">
      <c r="A75" s="23"/>
      <c r="B75" s="24"/>
      <c r="C75" s="25"/>
      <c r="D75" s="30" t="s">
        <v>34</v>
      </c>
      <c r="E75" s="27" t="s">
        <v>78</v>
      </c>
      <c r="F75" s="28">
        <v>220</v>
      </c>
      <c r="G75" s="51">
        <v>1.8049999999999999</v>
      </c>
      <c r="H75" s="51">
        <v>0.22090000000000001</v>
      </c>
      <c r="I75" s="51">
        <v>11.193</v>
      </c>
      <c r="J75" s="51">
        <v>52.77</v>
      </c>
      <c r="K75" s="29" t="s">
        <v>82</v>
      </c>
      <c r="L75" s="51">
        <v>10.37</v>
      </c>
    </row>
    <row r="76" spans="1:12" ht="15" x14ac:dyDescent="0.25">
      <c r="A76" s="23"/>
      <c r="B76" s="24"/>
      <c r="C76" s="25"/>
      <c r="D76" s="30" t="s">
        <v>35</v>
      </c>
      <c r="E76" s="27"/>
      <c r="F76" s="28">
        <v>30</v>
      </c>
      <c r="G76" s="51">
        <v>2.7919999999999998</v>
      </c>
      <c r="H76" s="51">
        <v>0.28299999999999997</v>
      </c>
      <c r="I76" s="51">
        <v>18.55</v>
      </c>
      <c r="J76" s="51">
        <v>87.92</v>
      </c>
      <c r="K76" s="29"/>
      <c r="L76" s="51">
        <v>1.5</v>
      </c>
    </row>
    <row r="77" spans="1:12" ht="15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800</v>
      </c>
      <c r="G80" s="36">
        <f>SUM(G71:G79)</f>
        <v>19.006999999999998</v>
      </c>
      <c r="H80" s="36">
        <f>SUM(H71:H79)</f>
        <v>20.356400000000001</v>
      </c>
      <c r="I80" s="36">
        <f>SUM(I71:I79)</f>
        <v>69.670999999999992</v>
      </c>
      <c r="J80" s="36">
        <f>SUM(J71:J79)</f>
        <v>725.50999999999988</v>
      </c>
      <c r="K80" s="37"/>
      <c r="L80" s="36">
        <f>SUM(L71:L79)</f>
        <v>86.4</v>
      </c>
    </row>
    <row r="81" spans="1:12" ht="15.75" customHeight="1" x14ac:dyDescent="0.2">
      <c r="A81" s="41">
        <f>A63</f>
        <v>1</v>
      </c>
      <c r="B81" s="42">
        <f>B63</f>
        <v>4</v>
      </c>
      <c r="C81" s="64" t="s">
        <v>37</v>
      </c>
      <c r="D81" s="65"/>
      <c r="E81" s="43"/>
      <c r="F81" s="44">
        <f>F70+F80</f>
        <v>800</v>
      </c>
      <c r="G81" s="44">
        <f>G70+G80</f>
        <v>19.006999999999998</v>
      </c>
      <c r="H81" s="44">
        <f>H70+H80</f>
        <v>20.356400000000001</v>
      </c>
      <c r="I81" s="44">
        <f>I70+I80</f>
        <v>69.670999999999992</v>
      </c>
      <c r="J81" s="44">
        <f>J70+J80</f>
        <v>725.50999999999988</v>
      </c>
      <c r="K81" s="44"/>
      <c r="L81" s="44">
        <f>L70+L80</f>
        <v>86.4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22"/>
      <c r="L82" s="21"/>
    </row>
    <row r="83" spans="1:12" ht="15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 x14ac:dyDescent="0.25">
      <c r="A84" s="23"/>
      <c r="B84" s="24"/>
      <c r="C84" s="25"/>
      <c r="D84" s="30" t="s">
        <v>25</v>
      </c>
      <c r="E84" s="27"/>
      <c r="F84" s="28"/>
      <c r="G84" s="28"/>
      <c r="H84" s="28"/>
      <c r="I84" s="28"/>
      <c r="J84" s="28"/>
      <c r="K84" s="29"/>
      <c r="L84" s="28"/>
    </row>
    <row r="85" spans="1:12" ht="15" x14ac:dyDescent="0.25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 ht="15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5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>SUM(J82:J88)</f>
        <v>0</v>
      </c>
      <c r="K89" s="37"/>
      <c r="L89" s="36">
        <f>SUM(L82:L88)</f>
        <v>0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 t="s">
        <v>53</v>
      </c>
      <c r="F90" s="28">
        <v>60</v>
      </c>
      <c r="G90" s="56">
        <v>10.18</v>
      </c>
      <c r="H90" s="56">
        <v>10.18</v>
      </c>
      <c r="I90" s="56">
        <v>34.83</v>
      </c>
      <c r="J90" s="56">
        <v>75.87</v>
      </c>
      <c r="K90" s="29" t="s">
        <v>59</v>
      </c>
      <c r="L90" s="56">
        <v>7.83</v>
      </c>
    </row>
    <row r="91" spans="1:12" ht="15" x14ac:dyDescent="0.25">
      <c r="A91" s="23"/>
      <c r="B91" s="24"/>
      <c r="C91" s="25"/>
      <c r="D91" s="30" t="s">
        <v>31</v>
      </c>
      <c r="E91" s="27" t="s">
        <v>83</v>
      </c>
      <c r="F91" s="28">
        <v>250</v>
      </c>
      <c r="G91" s="56">
        <v>5.0599999999999996</v>
      </c>
      <c r="H91" s="56">
        <v>5.0599999999999996</v>
      </c>
      <c r="I91" s="56">
        <v>15.92</v>
      </c>
      <c r="J91" s="56">
        <v>236</v>
      </c>
      <c r="K91" s="29" t="s">
        <v>85</v>
      </c>
      <c r="L91" s="56">
        <v>30.14</v>
      </c>
    </row>
    <row r="92" spans="1:12" ht="15" x14ac:dyDescent="0.25">
      <c r="A92" s="23"/>
      <c r="B92" s="24"/>
      <c r="C92" s="25"/>
      <c r="D92" s="30" t="s">
        <v>32</v>
      </c>
      <c r="E92" s="27" t="s">
        <v>84</v>
      </c>
      <c r="F92" s="28">
        <v>250</v>
      </c>
      <c r="G92" s="56">
        <v>15.6</v>
      </c>
      <c r="H92" s="56">
        <v>15.6</v>
      </c>
      <c r="I92" s="56">
        <v>3</v>
      </c>
      <c r="J92" s="56">
        <v>356</v>
      </c>
      <c r="K92" s="29" t="s">
        <v>86</v>
      </c>
      <c r="L92" s="56">
        <v>42.83</v>
      </c>
    </row>
    <row r="93" spans="1:12" ht="15" x14ac:dyDescent="0.2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5" x14ac:dyDescent="0.25">
      <c r="A94" s="23"/>
      <c r="B94" s="24"/>
      <c r="C94" s="25"/>
      <c r="D94" s="30" t="s">
        <v>34</v>
      </c>
      <c r="E94" s="27" t="s">
        <v>57</v>
      </c>
      <c r="F94" s="28">
        <v>200</v>
      </c>
      <c r="G94" s="56">
        <v>1.4529000000000001</v>
      </c>
      <c r="H94" s="56">
        <v>1.4529000000000001</v>
      </c>
      <c r="I94" s="56">
        <v>2.1749999999999998</v>
      </c>
      <c r="J94" s="56">
        <v>56</v>
      </c>
      <c r="K94" s="29" t="s">
        <v>88</v>
      </c>
      <c r="L94" s="56">
        <v>5.6</v>
      </c>
    </row>
    <row r="95" spans="1:12" ht="15" x14ac:dyDescent="0.25">
      <c r="A95" s="23"/>
      <c r="B95" s="24"/>
      <c r="C95" s="25"/>
      <c r="D95" s="30" t="s">
        <v>35</v>
      </c>
      <c r="E95" s="27" t="s">
        <v>87</v>
      </c>
      <c r="F95" s="28">
        <v>30</v>
      </c>
      <c r="G95" s="56">
        <v>0.28299999999999997</v>
      </c>
      <c r="H95" s="56">
        <v>0.28299999999999997</v>
      </c>
      <c r="I95" s="56">
        <v>18.55</v>
      </c>
      <c r="J95" s="56">
        <v>87.92</v>
      </c>
      <c r="K95" s="29"/>
      <c r="L95" s="56" t="s">
        <v>89</v>
      </c>
    </row>
    <row r="96" spans="1:12" ht="15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790</v>
      </c>
      <c r="G99" s="36">
        <f>SUM(G90:G98)</f>
        <v>32.575899999999997</v>
      </c>
      <c r="H99" s="36">
        <f>SUM(H90:H98)</f>
        <v>32.575899999999997</v>
      </c>
      <c r="I99" s="36">
        <f>SUM(I90:I98)</f>
        <v>74.474999999999994</v>
      </c>
      <c r="J99" s="36">
        <f>SUM(J90:J98)</f>
        <v>811.79</v>
      </c>
      <c r="K99" s="37"/>
      <c r="L99" s="36">
        <f>SUM(L90:L98)</f>
        <v>86.399999999999991</v>
      </c>
    </row>
    <row r="100" spans="1:12" ht="15.75" customHeight="1" x14ac:dyDescent="0.2">
      <c r="A100" s="41">
        <f>A82</f>
        <v>1</v>
      </c>
      <c r="B100" s="42">
        <f>B82</f>
        <v>5</v>
      </c>
      <c r="C100" s="64" t="s">
        <v>37</v>
      </c>
      <c r="D100" s="65"/>
      <c r="E100" s="43"/>
      <c r="F100" s="44">
        <f>F89+F99</f>
        <v>790</v>
      </c>
      <c r="G100" s="44">
        <f>G89+G99</f>
        <v>32.575899999999997</v>
      </c>
      <c r="H100" s="44">
        <f>H89+H99</f>
        <v>32.575899999999997</v>
      </c>
      <c r="I100" s="44">
        <f>I89+I99</f>
        <v>74.474999999999994</v>
      </c>
      <c r="J100" s="44">
        <f>J89+J99</f>
        <v>811.79</v>
      </c>
      <c r="K100" s="44"/>
      <c r="L100" s="44">
        <f>L89+L99</f>
        <v>86.399999999999991</v>
      </c>
    </row>
    <row r="101" spans="1:12" ht="1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/>
    </row>
    <row r="102" spans="1:12" ht="15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 x14ac:dyDescent="0.25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ht="15" x14ac:dyDescent="0.25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ht="15" x14ac:dyDescent="0.2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.75" thickBot="1" x14ac:dyDescent="0.3">
      <c r="A108" s="31"/>
      <c r="B108" s="32"/>
      <c r="C108" s="33"/>
      <c r="D108" s="34" t="s">
        <v>28</v>
      </c>
      <c r="E108" s="35"/>
      <c r="F108" s="36">
        <f>SUM(F101:F107)</f>
        <v>0</v>
      </c>
      <c r="G108" s="36">
        <f>SUM(G101:G107)</f>
        <v>0</v>
      </c>
      <c r="H108" s="36">
        <f>SUM(H101:H107)</f>
        <v>0</v>
      </c>
      <c r="I108" s="36">
        <f>SUM(I101:I107)</f>
        <v>0</v>
      </c>
      <c r="J108" s="36">
        <f>SUM(J101:J107)</f>
        <v>0</v>
      </c>
      <c r="K108" s="37"/>
      <c r="L108" s="36">
        <f>SUM(L101:L107)</f>
        <v>0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0" t="s">
        <v>74</v>
      </c>
      <c r="F109" s="21">
        <v>60</v>
      </c>
      <c r="G109" s="21">
        <v>0.4</v>
      </c>
      <c r="H109" s="21">
        <v>0.05</v>
      </c>
      <c r="I109" s="21">
        <v>0.85</v>
      </c>
      <c r="J109" s="21">
        <v>6.5</v>
      </c>
      <c r="K109" s="22" t="s">
        <v>79</v>
      </c>
      <c r="L109" s="21">
        <v>10.8</v>
      </c>
    </row>
    <row r="110" spans="1:12" ht="15" x14ac:dyDescent="0.25">
      <c r="A110" s="23"/>
      <c r="B110" s="24"/>
      <c r="C110" s="25"/>
      <c r="D110" s="30" t="s">
        <v>31</v>
      </c>
      <c r="E110" s="27" t="s">
        <v>54</v>
      </c>
      <c r="F110" s="28">
        <v>250</v>
      </c>
      <c r="G110" s="28">
        <v>9.1159999999999997</v>
      </c>
      <c r="H110" s="28">
        <v>8.7079000000000004</v>
      </c>
      <c r="I110" s="28">
        <v>43.466999999999999</v>
      </c>
      <c r="J110" s="28">
        <v>136.69999999999999</v>
      </c>
      <c r="K110" s="29" t="s">
        <v>91</v>
      </c>
      <c r="L110" s="28">
        <v>26</v>
      </c>
    </row>
    <row r="111" spans="1:12" ht="15" x14ac:dyDescent="0.25">
      <c r="A111" s="23"/>
      <c r="B111" s="24"/>
      <c r="C111" s="25"/>
      <c r="D111" s="30" t="s">
        <v>32</v>
      </c>
      <c r="E111" s="27" t="s">
        <v>90</v>
      </c>
      <c r="F111" s="28">
        <v>110</v>
      </c>
      <c r="G111" s="28">
        <v>12</v>
      </c>
      <c r="H111" s="28">
        <v>8.5</v>
      </c>
      <c r="I111" s="28">
        <v>3</v>
      </c>
      <c r="J111" s="28">
        <v>363</v>
      </c>
      <c r="K111" s="29" t="s">
        <v>71</v>
      </c>
      <c r="L111" s="28">
        <v>33.46</v>
      </c>
    </row>
    <row r="112" spans="1:12" ht="15" x14ac:dyDescent="0.25">
      <c r="A112" s="23"/>
      <c r="B112" s="24"/>
      <c r="C112" s="25"/>
      <c r="D112" s="30" t="s">
        <v>33</v>
      </c>
      <c r="E112" s="27" t="s">
        <v>56</v>
      </c>
      <c r="F112" s="28">
        <v>150</v>
      </c>
      <c r="G112" s="28">
        <v>4.4000000000000004</v>
      </c>
      <c r="H112" s="28">
        <v>3.9321000000000002</v>
      </c>
      <c r="I112" s="28">
        <v>27.33</v>
      </c>
      <c r="J112" s="28">
        <v>187.54</v>
      </c>
      <c r="K112" s="29" t="s">
        <v>62</v>
      </c>
      <c r="L112" s="28">
        <v>10.6</v>
      </c>
    </row>
    <row r="113" spans="1:12" ht="15" x14ac:dyDescent="0.25">
      <c r="A113" s="23"/>
      <c r="B113" s="24"/>
      <c r="C113" s="25"/>
      <c r="D113" s="30" t="s">
        <v>34</v>
      </c>
      <c r="E113" s="27" t="s">
        <v>46</v>
      </c>
      <c r="F113" s="28">
        <v>204</v>
      </c>
      <c r="G113" s="28">
        <v>0.224</v>
      </c>
      <c r="H113" s="28">
        <v>5.1700000000000003E-2</v>
      </c>
      <c r="I113" s="28">
        <v>13.768000000000001</v>
      </c>
      <c r="J113" s="28">
        <v>56.435299999999998</v>
      </c>
      <c r="K113" s="29" t="s">
        <v>82</v>
      </c>
      <c r="L113" s="28">
        <v>4.04</v>
      </c>
    </row>
    <row r="114" spans="1:12" ht="15" x14ac:dyDescent="0.25">
      <c r="A114" s="23"/>
      <c r="B114" s="24"/>
      <c r="C114" s="25"/>
      <c r="D114" s="30" t="s">
        <v>35</v>
      </c>
      <c r="E114" s="27" t="s">
        <v>58</v>
      </c>
      <c r="F114" s="28">
        <v>30</v>
      </c>
      <c r="G114" s="28">
        <v>2.7919999999999998</v>
      </c>
      <c r="H114" s="28">
        <v>0.28299999999999997</v>
      </c>
      <c r="I114" s="28">
        <v>18.55</v>
      </c>
      <c r="J114" s="28">
        <v>87.92</v>
      </c>
      <c r="K114" s="29"/>
      <c r="L114" s="28">
        <v>1.5</v>
      </c>
    </row>
    <row r="115" spans="1:12" ht="15" x14ac:dyDescent="0.2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804</v>
      </c>
      <c r="G118" s="36">
        <f>SUM(G109:G117)</f>
        <v>28.931999999999995</v>
      </c>
      <c r="H118" s="36">
        <f>SUM(H109:H117)</f>
        <v>21.524699999999999</v>
      </c>
      <c r="I118" s="36">
        <f>SUM(I109:I117)</f>
        <v>106.96499999999999</v>
      </c>
      <c r="J118" s="36">
        <f>SUM(J109:J117)</f>
        <v>838.09529999999995</v>
      </c>
      <c r="K118" s="37"/>
      <c r="L118" s="36">
        <f>SUM(L109:L117)</f>
        <v>86.399999999999991</v>
      </c>
    </row>
    <row r="119" spans="1:12" x14ac:dyDescent="0.2">
      <c r="A119" s="41">
        <f>A101</f>
        <v>2</v>
      </c>
      <c r="B119" s="42">
        <f>B101</f>
        <v>1</v>
      </c>
      <c r="C119" s="64" t="s">
        <v>37</v>
      </c>
      <c r="D119" s="65"/>
      <c r="E119" s="43"/>
      <c r="F119" s="44">
        <f>F108+F118</f>
        <v>804</v>
      </c>
      <c r="G119" s="44">
        <f>G108+G118</f>
        <v>28.931999999999995</v>
      </c>
      <c r="H119" s="44">
        <f>H108+H118</f>
        <v>21.524699999999999</v>
      </c>
      <c r="I119" s="44">
        <f>I108+I118</f>
        <v>106.96499999999999</v>
      </c>
      <c r="J119" s="44">
        <f>J108+J118</f>
        <v>838.09529999999995</v>
      </c>
      <c r="K119" s="44"/>
      <c r="L119" s="44">
        <f>L108+L118</f>
        <v>86.399999999999991</v>
      </c>
    </row>
    <row r="120" spans="1:12" ht="1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21"/>
    </row>
    <row r="121" spans="1:12" ht="15" x14ac:dyDescent="0.2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 x14ac:dyDescent="0.25">
      <c r="A122" s="45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28"/>
    </row>
    <row r="123" spans="1:12" ht="15" x14ac:dyDescent="0.25">
      <c r="A123" s="45"/>
      <c r="B123" s="24"/>
      <c r="C123" s="25"/>
      <c r="D123" s="30" t="s">
        <v>26</v>
      </c>
      <c r="E123" s="27"/>
      <c r="F123" s="28"/>
      <c r="G123" s="28"/>
      <c r="H123" s="28"/>
      <c r="I123" s="28"/>
      <c r="J123" s="28"/>
      <c r="K123" s="29"/>
      <c r="L123" s="28"/>
    </row>
    <row r="124" spans="1:12" ht="15" x14ac:dyDescent="0.2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0</v>
      </c>
      <c r="G127" s="36">
        <f>SUM(G120:G126)</f>
        <v>0</v>
      </c>
      <c r="H127" s="36">
        <f>SUM(H120:H126)</f>
        <v>0</v>
      </c>
      <c r="I127" s="36">
        <f>SUM(I120:I126)</f>
        <v>0</v>
      </c>
      <c r="J127" s="36">
        <f>SUM(J120:J126)</f>
        <v>0</v>
      </c>
      <c r="K127" s="37"/>
      <c r="L127" s="36">
        <f>SUM(L120:L126)</f>
        <v>0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 t="s">
        <v>53</v>
      </c>
      <c r="F128" s="28">
        <v>60</v>
      </c>
      <c r="G128" s="51">
        <v>9.5</v>
      </c>
      <c r="H128" s="51">
        <v>10.179</v>
      </c>
      <c r="I128" s="51">
        <v>34.832999999999998</v>
      </c>
      <c r="J128" s="28">
        <v>75.87</v>
      </c>
      <c r="K128" s="29" t="s">
        <v>59</v>
      </c>
      <c r="L128" s="28">
        <v>6.83</v>
      </c>
    </row>
    <row r="129" spans="1:12" ht="15" x14ac:dyDescent="0.25">
      <c r="A129" s="45"/>
      <c r="B129" s="24"/>
      <c r="C129" s="25"/>
      <c r="D129" s="30" t="s">
        <v>31</v>
      </c>
      <c r="E129" s="27" t="s">
        <v>92</v>
      </c>
      <c r="F129" s="28">
        <v>250</v>
      </c>
      <c r="G129" s="51">
        <v>4.12</v>
      </c>
      <c r="H129" s="51">
        <v>4.7893999999999997</v>
      </c>
      <c r="I129" s="51">
        <v>27.407</v>
      </c>
      <c r="J129" s="28">
        <v>169.2</v>
      </c>
      <c r="K129" s="29" t="s">
        <v>96</v>
      </c>
      <c r="L129" s="28">
        <v>32.67</v>
      </c>
    </row>
    <row r="130" spans="1:12" ht="15" x14ac:dyDescent="0.25">
      <c r="A130" s="45"/>
      <c r="B130" s="24"/>
      <c r="C130" s="25"/>
      <c r="D130" s="30" t="s">
        <v>32</v>
      </c>
      <c r="E130" s="27" t="s">
        <v>93</v>
      </c>
      <c r="F130" s="28">
        <v>110</v>
      </c>
      <c r="G130" s="51">
        <v>10.89</v>
      </c>
      <c r="H130" s="51">
        <v>15.31</v>
      </c>
      <c r="I130" s="51">
        <v>13.151</v>
      </c>
      <c r="J130" s="28">
        <v>234.6</v>
      </c>
      <c r="K130" s="29" t="s">
        <v>71</v>
      </c>
      <c r="L130" s="28">
        <v>31.5</v>
      </c>
    </row>
    <row r="131" spans="1:12" ht="15" x14ac:dyDescent="0.25">
      <c r="A131" s="45"/>
      <c r="B131" s="24"/>
      <c r="C131" s="25"/>
      <c r="D131" s="30" t="s">
        <v>33</v>
      </c>
      <c r="E131" s="27" t="s">
        <v>94</v>
      </c>
      <c r="F131" s="28">
        <v>150</v>
      </c>
      <c r="G131" s="51">
        <v>4.32</v>
      </c>
      <c r="H131" s="51">
        <v>4.0788000000000002</v>
      </c>
      <c r="I131" s="51">
        <v>29.558</v>
      </c>
      <c r="J131" s="28">
        <v>172.2</v>
      </c>
      <c r="K131" s="29" t="s">
        <v>72</v>
      </c>
      <c r="L131" s="28">
        <v>5.7</v>
      </c>
    </row>
    <row r="132" spans="1:12" ht="15" x14ac:dyDescent="0.25">
      <c r="A132" s="45"/>
      <c r="B132" s="24"/>
      <c r="C132" s="25"/>
      <c r="D132" s="30" t="s">
        <v>34</v>
      </c>
      <c r="E132" s="27" t="s">
        <v>95</v>
      </c>
      <c r="F132" s="28">
        <v>200</v>
      </c>
      <c r="G132" s="51">
        <v>0.42599999999999999</v>
      </c>
      <c r="H132" s="51">
        <v>0.1429</v>
      </c>
      <c r="I132" s="51">
        <v>22.887</v>
      </c>
      <c r="J132" s="28">
        <v>94.5</v>
      </c>
      <c r="K132" s="29" t="s">
        <v>97</v>
      </c>
      <c r="L132" s="28">
        <v>8.1999999999999993</v>
      </c>
    </row>
    <row r="133" spans="1:12" ht="15" x14ac:dyDescent="0.25">
      <c r="A133" s="45"/>
      <c r="B133" s="24"/>
      <c r="C133" s="25"/>
      <c r="D133" s="30" t="s">
        <v>35</v>
      </c>
      <c r="E133" s="27" t="s">
        <v>58</v>
      </c>
      <c r="F133" s="28">
        <v>30</v>
      </c>
      <c r="G133" s="51">
        <v>2.7919999999999998</v>
      </c>
      <c r="H133" s="51">
        <v>0.28299999999999997</v>
      </c>
      <c r="I133" s="51">
        <v>18.55</v>
      </c>
      <c r="J133" s="28">
        <v>87.92</v>
      </c>
      <c r="K133" s="29"/>
      <c r="L133" s="28">
        <v>1.5</v>
      </c>
    </row>
    <row r="134" spans="1:12" ht="15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800</v>
      </c>
      <c r="G137" s="36">
        <f>SUM(G128:G136)</f>
        <v>32.048000000000002</v>
      </c>
      <c r="H137" s="36">
        <f>SUM(H128:H136)</f>
        <v>34.783099999999997</v>
      </c>
      <c r="I137" s="36">
        <f>SUM(I128:I136)</f>
        <v>146.386</v>
      </c>
      <c r="J137" s="36">
        <f>SUM(J128:J136)</f>
        <v>834.28999999999985</v>
      </c>
      <c r="K137" s="37"/>
      <c r="L137" s="36">
        <f>SUM(L128:L136)</f>
        <v>86.4</v>
      </c>
    </row>
    <row r="138" spans="1:12" x14ac:dyDescent="0.2">
      <c r="A138" s="47">
        <f>A120</f>
        <v>2</v>
      </c>
      <c r="B138" s="47">
        <f>B120</f>
        <v>2</v>
      </c>
      <c r="C138" s="64" t="s">
        <v>37</v>
      </c>
      <c r="D138" s="65"/>
      <c r="E138" s="43"/>
      <c r="F138" s="44">
        <f>F127+F137</f>
        <v>800</v>
      </c>
      <c r="G138" s="44">
        <f>G127+G137</f>
        <v>32.048000000000002</v>
      </c>
      <c r="H138" s="44">
        <f>H127+H137</f>
        <v>34.783099999999997</v>
      </c>
      <c r="I138" s="44">
        <f>I127+I137</f>
        <v>146.386</v>
      </c>
      <c r="J138" s="44">
        <f>J127+J137</f>
        <v>834.28999999999985</v>
      </c>
      <c r="K138" s="44"/>
      <c r="L138" s="44">
        <f>L127+L137</f>
        <v>86.4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/>
      <c r="F139" s="21"/>
      <c r="G139" s="21"/>
      <c r="H139" s="21"/>
      <c r="I139" s="21"/>
      <c r="J139" s="21"/>
      <c r="K139" s="22"/>
      <c r="L139" s="21"/>
    </row>
    <row r="140" spans="1:12" ht="15" x14ac:dyDescent="0.2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" x14ac:dyDescent="0.25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 x14ac:dyDescent="0.25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 ht="15" x14ac:dyDescent="0.2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0</v>
      </c>
      <c r="G146" s="36">
        <f>SUM(G139:G145)</f>
        <v>0</v>
      </c>
      <c r="H146" s="36">
        <f>SUM(H139:H145)</f>
        <v>0</v>
      </c>
      <c r="I146" s="36">
        <f>SUM(I139:I145)</f>
        <v>0</v>
      </c>
      <c r="J146" s="36">
        <f>SUM(J139:J145)</f>
        <v>0</v>
      </c>
      <c r="K146" s="37"/>
      <c r="L146" s="36">
        <f>SUM(L139:L145)</f>
        <v>0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 t="s">
        <v>98</v>
      </c>
      <c r="F147" s="28">
        <v>60</v>
      </c>
      <c r="G147" s="51">
        <v>0.72</v>
      </c>
      <c r="H147" s="51">
        <v>10.045</v>
      </c>
      <c r="I147" s="51">
        <v>3.8</v>
      </c>
      <c r="J147" s="51">
        <v>109.15</v>
      </c>
      <c r="K147" s="29" t="s">
        <v>79</v>
      </c>
      <c r="L147" s="51">
        <v>10.8</v>
      </c>
    </row>
    <row r="148" spans="1:12" ht="15" x14ac:dyDescent="0.25">
      <c r="A148" s="23"/>
      <c r="B148" s="24"/>
      <c r="C148" s="25"/>
      <c r="D148" s="30" t="s">
        <v>31</v>
      </c>
      <c r="E148" s="27" t="s">
        <v>99</v>
      </c>
      <c r="F148" s="28">
        <v>250</v>
      </c>
      <c r="G148" s="51">
        <v>2.1800000000000002</v>
      </c>
      <c r="H148" s="51">
        <v>2.58</v>
      </c>
      <c r="I148" s="51">
        <v>16.38</v>
      </c>
      <c r="J148" s="51">
        <v>97.4</v>
      </c>
      <c r="K148" s="29" t="s">
        <v>101</v>
      </c>
      <c r="L148" s="51">
        <v>26</v>
      </c>
    </row>
    <row r="149" spans="1:12" ht="15" x14ac:dyDescent="0.25">
      <c r="A149" s="23"/>
      <c r="B149" s="24"/>
      <c r="C149" s="25"/>
      <c r="D149" s="30" t="s">
        <v>32</v>
      </c>
      <c r="E149" s="27" t="s">
        <v>100</v>
      </c>
      <c r="F149" s="28">
        <v>90</v>
      </c>
      <c r="G149" s="51">
        <v>9.19</v>
      </c>
      <c r="H149" s="51">
        <v>10.8</v>
      </c>
      <c r="I149" s="51">
        <v>10.72</v>
      </c>
      <c r="J149" s="51">
        <v>176.82</v>
      </c>
      <c r="K149" s="29" t="s">
        <v>102</v>
      </c>
      <c r="L149" s="51">
        <v>33.46</v>
      </c>
    </row>
    <row r="150" spans="1:12" ht="15" x14ac:dyDescent="0.25">
      <c r="A150" s="23"/>
      <c r="B150" s="24"/>
      <c r="C150" s="25"/>
      <c r="D150" s="30" t="s">
        <v>33</v>
      </c>
      <c r="E150" s="27" t="s">
        <v>45</v>
      </c>
      <c r="F150" s="28">
        <v>200</v>
      </c>
      <c r="G150" s="51">
        <v>3.6040000000000001</v>
      </c>
      <c r="H150" s="51">
        <v>4.78</v>
      </c>
      <c r="I150" s="51">
        <v>36.44</v>
      </c>
      <c r="J150" s="51">
        <v>203.32</v>
      </c>
      <c r="K150" s="29" t="s">
        <v>72</v>
      </c>
      <c r="L150" s="51">
        <v>10.6</v>
      </c>
    </row>
    <row r="151" spans="1:12" ht="15" x14ac:dyDescent="0.25">
      <c r="A151" s="23"/>
      <c r="B151" s="24"/>
      <c r="C151" s="25"/>
      <c r="D151" s="30" t="s">
        <v>34</v>
      </c>
      <c r="E151" s="27" t="s">
        <v>46</v>
      </c>
      <c r="F151" s="28">
        <v>200</v>
      </c>
      <c r="G151" s="51">
        <v>0</v>
      </c>
      <c r="H151" s="51">
        <v>0</v>
      </c>
      <c r="I151" s="51">
        <v>16</v>
      </c>
      <c r="J151" s="51">
        <v>70</v>
      </c>
      <c r="K151" s="29" t="s">
        <v>82</v>
      </c>
      <c r="L151" s="51">
        <v>4.04</v>
      </c>
    </row>
    <row r="152" spans="1:12" ht="15" x14ac:dyDescent="0.25">
      <c r="A152" s="23"/>
      <c r="B152" s="24"/>
      <c r="C152" s="25"/>
      <c r="D152" s="30" t="s">
        <v>35</v>
      </c>
      <c r="E152" s="27" t="s">
        <v>58</v>
      </c>
      <c r="F152" s="28">
        <v>30</v>
      </c>
      <c r="G152" s="51">
        <v>2.7919999999999998</v>
      </c>
      <c r="H152" s="51">
        <v>0.28299999999999997</v>
      </c>
      <c r="I152" s="51">
        <v>18.55</v>
      </c>
      <c r="J152" s="51">
        <v>87.92</v>
      </c>
      <c r="K152" s="29"/>
      <c r="L152" s="51">
        <v>1.5</v>
      </c>
    </row>
    <row r="153" spans="1:12" ht="15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51"/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830</v>
      </c>
      <c r="G156" s="36">
        <f>SUM(G147:G155)</f>
        <v>18.485999999999997</v>
      </c>
      <c r="H156" s="36">
        <f>SUM(H147:H155)</f>
        <v>28.488000000000003</v>
      </c>
      <c r="I156" s="36">
        <f>SUM(I147:I155)</f>
        <v>101.89</v>
      </c>
      <c r="J156" s="36">
        <f>SUM(J147:J155)</f>
        <v>744.61</v>
      </c>
      <c r="K156" s="37"/>
      <c r="L156" s="36">
        <f>SUM(L147:L155)</f>
        <v>86.399999999999991</v>
      </c>
    </row>
    <row r="157" spans="1:12" ht="13.5" thickBot="1" x14ac:dyDescent="0.25">
      <c r="A157" s="41">
        <f>A139</f>
        <v>2</v>
      </c>
      <c r="B157" s="42">
        <f>B139</f>
        <v>3</v>
      </c>
      <c r="C157" s="64" t="s">
        <v>37</v>
      </c>
      <c r="D157" s="65"/>
      <c r="E157" s="43"/>
      <c r="F157" s="44">
        <f>F146+F156</f>
        <v>830</v>
      </c>
      <c r="G157" s="44">
        <f>G146+G156</f>
        <v>18.485999999999997</v>
      </c>
      <c r="H157" s="44">
        <f>H146+H156</f>
        <v>28.488000000000003</v>
      </c>
      <c r="I157" s="44">
        <f>I146+I156</f>
        <v>101.89</v>
      </c>
      <c r="J157" s="44">
        <f>J146+J156</f>
        <v>744.61</v>
      </c>
      <c r="K157" s="44"/>
      <c r="L157" s="44">
        <f>L146+L156</f>
        <v>86.399999999999991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21"/>
    </row>
    <row r="159" spans="1:12" ht="15" x14ac:dyDescent="0.2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 x14ac:dyDescent="0.25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5" x14ac:dyDescent="0.25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 ht="15" x14ac:dyDescent="0.2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0</v>
      </c>
      <c r="G165" s="36">
        <f>SUM(G158:G164)</f>
        <v>0</v>
      </c>
      <c r="H165" s="36">
        <f>SUM(H158:H164)</f>
        <v>0</v>
      </c>
      <c r="I165" s="36">
        <f>SUM(I158:I164)</f>
        <v>0</v>
      </c>
      <c r="J165" s="36">
        <f>SUM(J158:J164)</f>
        <v>0</v>
      </c>
      <c r="K165" s="37"/>
      <c r="L165" s="36">
        <f>SUM(L158:L164)</f>
        <v>0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 t="s">
        <v>42</v>
      </c>
      <c r="F166" s="28">
        <v>60</v>
      </c>
      <c r="G166" s="51">
        <v>1.508</v>
      </c>
      <c r="H166" s="51">
        <v>1.0207999999999999</v>
      </c>
      <c r="I166" s="51">
        <v>8.0675000000000008</v>
      </c>
      <c r="J166" s="28">
        <v>5.5</v>
      </c>
      <c r="K166" s="29" t="s">
        <v>79</v>
      </c>
      <c r="L166" s="28">
        <v>7.57</v>
      </c>
    </row>
    <row r="167" spans="1:12" ht="15" x14ac:dyDescent="0.25">
      <c r="A167" s="23"/>
      <c r="B167" s="24"/>
      <c r="C167" s="25"/>
      <c r="D167" s="30" t="s">
        <v>31</v>
      </c>
      <c r="E167" s="27" t="s">
        <v>103</v>
      </c>
      <c r="F167" s="28">
        <v>250</v>
      </c>
      <c r="G167" s="51">
        <v>1.754</v>
      </c>
      <c r="H167" s="51">
        <v>4.57</v>
      </c>
      <c r="I167" s="51">
        <v>8.3000000000000007</v>
      </c>
      <c r="J167" s="28">
        <v>81.39</v>
      </c>
      <c r="K167" s="29" t="s">
        <v>105</v>
      </c>
      <c r="L167" s="28">
        <v>23.24</v>
      </c>
    </row>
    <row r="168" spans="1:12" ht="15" x14ac:dyDescent="0.25">
      <c r="A168" s="23"/>
      <c r="B168" s="24"/>
      <c r="C168" s="25"/>
      <c r="D168" s="30" t="s">
        <v>32</v>
      </c>
      <c r="E168" s="27" t="s">
        <v>104</v>
      </c>
      <c r="F168" s="28">
        <v>120</v>
      </c>
      <c r="G168" s="51">
        <v>13.92</v>
      </c>
      <c r="H168" s="51">
        <v>15.6</v>
      </c>
      <c r="I168" s="51">
        <v>3</v>
      </c>
      <c r="J168" s="28">
        <v>308.39999999999998</v>
      </c>
      <c r="K168" s="29"/>
      <c r="L168" s="28">
        <v>44.48</v>
      </c>
    </row>
    <row r="169" spans="1:12" ht="15" x14ac:dyDescent="0.25">
      <c r="A169" s="23"/>
      <c r="B169" s="24"/>
      <c r="C169" s="25"/>
      <c r="D169" s="30" t="s">
        <v>33</v>
      </c>
      <c r="E169" s="27" t="s">
        <v>77</v>
      </c>
      <c r="F169" s="28">
        <v>150</v>
      </c>
      <c r="G169" s="51">
        <v>3.1</v>
      </c>
      <c r="H169" s="51">
        <v>4.4000000000000004</v>
      </c>
      <c r="I169" s="51">
        <v>20</v>
      </c>
      <c r="J169" s="28">
        <v>132.30000000000001</v>
      </c>
      <c r="K169" s="29" t="s">
        <v>81</v>
      </c>
      <c r="L169" s="28">
        <v>5.01</v>
      </c>
    </row>
    <row r="170" spans="1:12" ht="15" x14ac:dyDescent="0.25">
      <c r="A170" s="23"/>
      <c r="B170" s="24"/>
      <c r="C170" s="25"/>
      <c r="D170" s="30" t="s">
        <v>34</v>
      </c>
      <c r="E170" s="27" t="s">
        <v>46</v>
      </c>
      <c r="F170" s="28">
        <v>200</v>
      </c>
      <c r="G170" s="51">
        <v>0.224</v>
      </c>
      <c r="H170" s="51">
        <v>5.1700000000000003E-2</v>
      </c>
      <c r="I170" s="51">
        <v>13.768000000000001</v>
      </c>
      <c r="J170" s="28">
        <v>56.435299999999998</v>
      </c>
      <c r="K170" s="29" t="s">
        <v>82</v>
      </c>
      <c r="L170" s="28">
        <v>4.5999999999999996</v>
      </c>
    </row>
    <row r="171" spans="1:12" ht="15" x14ac:dyDescent="0.25">
      <c r="A171" s="23"/>
      <c r="B171" s="24"/>
      <c r="C171" s="25"/>
      <c r="D171" s="30" t="s">
        <v>35</v>
      </c>
      <c r="E171" s="27" t="s">
        <v>58</v>
      </c>
      <c r="F171" s="28">
        <v>30</v>
      </c>
      <c r="G171" s="51">
        <v>1</v>
      </c>
      <c r="H171" s="51">
        <v>0</v>
      </c>
      <c r="I171" s="51">
        <v>15</v>
      </c>
      <c r="J171" s="28">
        <v>87.9</v>
      </c>
      <c r="K171" s="29"/>
      <c r="L171" s="28">
        <v>1.5</v>
      </c>
    </row>
    <row r="172" spans="1:12" ht="15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810</v>
      </c>
      <c r="G175" s="36">
        <f>SUM(G166:G174)</f>
        <v>21.506</v>
      </c>
      <c r="H175" s="36">
        <f>SUM(H166:H174)</f>
        <v>25.642500000000002</v>
      </c>
      <c r="I175" s="36">
        <f>SUM(I166:I174)</f>
        <v>68.135500000000008</v>
      </c>
      <c r="J175" s="36">
        <f>SUM(J166:J174)</f>
        <v>671.92529999999988</v>
      </c>
      <c r="K175" s="37"/>
      <c r="L175" s="36">
        <f>SUM(L166:L174)</f>
        <v>86.399999999999991</v>
      </c>
    </row>
    <row r="176" spans="1:12" x14ac:dyDescent="0.2">
      <c r="A176" s="41">
        <f>A158</f>
        <v>2</v>
      </c>
      <c r="B176" s="42">
        <f>B158</f>
        <v>4</v>
      </c>
      <c r="C176" s="64" t="s">
        <v>37</v>
      </c>
      <c r="D176" s="65"/>
      <c r="E176" s="43"/>
      <c r="F176" s="44">
        <f>F165+F175</f>
        <v>810</v>
      </c>
      <c r="G176" s="44">
        <f>G165+G175</f>
        <v>21.506</v>
      </c>
      <c r="H176" s="44">
        <f>H165+H175</f>
        <v>25.642500000000002</v>
      </c>
      <c r="I176" s="44">
        <f>I165+I175</f>
        <v>68.135500000000008</v>
      </c>
      <c r="J176" s="44">
        <f>J165+J175</f>
        <v>671.92529999999988</v>
      </c>
      <c r="K176" s="44"/>
      <c r="L176" s="44">
        <f>L165+L175</f>
        <v>86.399999999999991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22"/>
      <c r="L177" s="21"/>
    </row>
    <row r="178" spans="1:12" ht="15" x14ac:dyDescent="0.2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 x14ac:dyDescent="0.25">
      <c r="A179" s="23"/>
      <c r="B179" s="24"/>
      <c r="C179" s="25"/>
      <c r="D179" s="30" t="s">
        <v>25</v>
      </c>
      <c r="E179" s="27"/>
      <c r="F179" s="28"/>
      <c r="G179" s="28"/>
      <c r="H179" s="28"/>
      <c r="I179" s="28"/>
      <c r="J179" s="28"/>
      <c r="K179" s="29"/>
      <c r="L179" s="28"/>
    </row>
    <row r="180" spans="1:12" ht="15" x14ac:dyDescent="0.25">
      <c r="A180" s="23"/>
      <c r="B180" s="24"/>
      <c r="C180" s="25"/>
      <c r="D180" s="30" t="s">
        <v>26</v>
      </c>
      <c r="E180" s="27"/>
      <c r="F180" s="28"/>
      <c r="G180" s="28"/>
      <c r="H180" s="28"/>
      <c r="I180" s="28"/>
      <c r="J180" s="28"/>
      <c r="K180" s="29"/>
      <c r="L180" s="28"/>
    </row>
    <row r="181" spans="1:12" ht="15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0</v>
      </c>
      <c r="G184" s="36">
        <f>SUM(G177:G183)</f>
        <v>0</v>
      </c>
      <c r="H184" s="36">
        <f>SUM(H177:H183)</f>
        <v>0</v>
      </c>
      <c r="I184" s="36">
        <f>SUM(I177:I183)</f>
        <v>0</v>
      </c>
      <c r="J184" s="36">
        <f>SUM(J177:J183)</f>
        <v>0</v>
      </c>
      <c r="K184" s="37"/>
      <c r="L184" s="36">
        <f>SUM(L177:L183)</f>
        <v>0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 t="s">
        <v>53</v>
      </c>
      <c r="F185" s="28">
        <v>60</v>
      </c>
      <c r="G185" s="51">
        <v>9.5039999999999996</v>
      </c>
      <c r="H185" s="51">
        <v>10.179</v>
      </c>
      <c r="I185" s="51">
        <v>34.832999999999998</v>
      </c>
      <c r="J185" s="51">
        <v>75.87</v>
      </c>
      <c r="K185" s="29" t="s">
        <v>59</v>
      </c>
      <c r="L185" s="51">
        <v>6.83</v>
      </c>
    </row>
    <row r="186" spans="1:12" ht="15" x14ac:dyDescent="0.25">
      <c r="A186" s="23"/>
      <c r="B186" s="24"/>
      <c r="C186" s="25"/>
      <c r="D186" s="30" t="s">
        <v>31</v>
      </c>
      <c r="E186" s="27" t="s">
        <v>106</v>
      </c>
      <c r="F186" s="28">
        <v>250</v>
      </c>
      <c r="G186" s="51">
        <v>14.18</v>
      </c>
      <c r="H186" s="51">
        <v>0.89829999999999999</v>
      </c>
      <c r="I186" s="51">
        <v>7.3414000000000001</v>
      </c>
      <c r="J186" s="51">
        <v>109.9</v>
      </c>
      <c r="K186" s="29" t="s">
        <v>101</v>
      </c>
      <c r="L186" s="51">
        <v>29.5</v>
      </c>
    </row>
    <row r="187" spans="1:12" ht="15" x14ac:dyDescent="0.25">
      <c r="A187" s="23"/>
      <c r="B187" s="24"/>
      <c r="C187" s="25"/>
      <c r="D187" s="30" t="s">
        <v>32</v>
      </c>
      <c r="E187" s="27" t="s">
        <v>107</v>
      </c>
      <c r="F187" s="28">
        <v>170</v>
      </c>
      <c r="G187" s="51">
        <v>17.260000000000002</v>
      </c>
      <c r="H187" s="51">
        <v>10.143000000000001</v>
      </c>
      <c r="I187" s="51">
        <v>45.05</v>
      </c>
      <c r="J187" s="51">
        <v>352.22840000000002</v>
      </c>
      <c r="K187" s="29" t="s">
        <v>86</v>
      </c>
      <c r="L187" s="51">
        <v>39.369999999999997</v>
      </c>
    </row>
    <row r="188" spans="1:12" ht="15" x14ac:dyDescent="0.25">
      <c r="A188" s="23"/>
      <c r="B188" s="24"/>
      <c r="C188" s="25"/>
      <c r="D188" s="30" t="s">
        <v>33</v>
      </c>
      <c r="E188" s="27"/>
      <c r="F188" s="28"/>
      <c r="G188" s="51"/>
      <c r="H188" s="51"/>
      <c r="I188" s="51"/>
      <c r="J188" s="51"/>
      <c r="K188" s="29"/>
      <c r="L188" s="51"/>
    </row>
    <row r="189" spans="1:12" ht="15" x14ac:dyDescent="0.25">
      <c r="A189" s="23"/>
      <c r="B189" s="24"/>
      <c r="C189" s="25"/>
      <c r="D189" s="30" t="s">
        <v>34</v>
      </c>
      <c r="E189" s="27" t="s">
        <v>108</v>
      </c>
      <c r="F189" s="28">
        <v>200</v>
      </c>
      <c r="G189" s="51">
        <v>0.28499999999999998</v>
      </c>
      <c r="H189" s="51">
        <v>1.2689999999999999</v>
      </c>
      <c r="I189" s="51">
        <v>15.827999999999999</v>
      </c>
      <c r="J189" s="51">
        <v>75.8</v>
      </c>
      <c r="K189" s="29" t="s">
        <v>97</v>
      </c>
      <c r="L189" s="51">
        <v>9.1999999999999993</v>
      </c>
    </row>
    <row r="190" spans="1:12" ht="15" x14ac:dyDescent="0.25">
      <c r="A190" s="23"/>
      <c r="B190" s="24"/>
      <c r="C190" s="25"/>
      <c r="D190" s="30" t="s">
        <v>35</v>
      </c>
      <c r="E190" s="27" t="s">
        <v>58</v>
      </c>
      <c r="F190" s="28">
        <v>30</v>
      </c>
      <c r="G190" s="51">
        <v>2.7919999999999998</v>
      </c>
      <c r="H190" s="51">
        <v>0.28299999999999997</v>
      </c>
      <c r="I190" s="51">
        <v>18.55</v>
      </c>
      <c r="J190" s="51">
        <v>87.92</v>
      </c>
      <c r="K190" s="29"/>
      <c r="L190" s="51">
        <v>1.5</v>
      </c>
    </row>
    <row r="191" spans="1:12" ht="15" x14ac:dyDescent="0.2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57"/>
      <c r="K191" s="29"/>
      <c r="L191" s="51"/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710</v>
      </c>
      <c r="G194" s="36">
        <f>SUM(G185:G193)</f>
        <v>44.021000000000001</v>
      </c>
      <c r="H194" s="36">
        <f>SUM(H185:H193)</f>
        <v>22.772300000000001</v>
      </c>
      <c r="I194" s="36">
        <f>SUM(I185:I193)</f>
        <v>121.6024</v>
      </c>
      <c r="J194" s="36">
        <f>SUM(J185:J193)</f>
        <v>701.71839999999997</v>
      </c>
      <c r="K194" s="37"/>
      <c r="L194" s="36">
        <f>SUM(L185:L193)</f>
        <v>86.399999999999991</v>
      </c>
    </row>
    <row r="195" spans="1:12" x14ac:dyDescent="0.2">
      <c r="A195" s="41">
        <f>A177</f>
        <v>2</v>
      </c>
      <c r="B195" s="42">
        <f>B177</f>
        <v>5</v>
      </c>
      <c r="C195" s="64" t="s">
        <v>37</v>
      </c>
      <c r="D195" s="65"/>
      <c r="E195" s="43"/>
      <c r="F195" s="44">
        <f>F184+F194</f>
        <v>710</v>
      </c>
      <c r="G195" s="44">
        <f>G184+G194</f>
        <v>44.021000000000001</v>
      </c>
      <c r="H195" s="44">
        <f>H184+H194</f>
        <v>22.772300000000001</v>
      </c>
      <c r="I195" s="44">
        <f>I184+I194</f>
        <v>121.6024</v>
      </c>
      <c r="J195" s="44">
        <f>J184+J194</f>
        <v>701.71839999999997</v>
      </c>
      <c r="K195" s="44"/>
      <c r="L195" s="44">
        <f>L184+L194</f>
        <v>86.399999999999991</v>
      </c>
    </row>
    <row r="196" spans="1:12" x14ac:dyDescent="0.2">
      <c r="A196" s="48"/>
      <c r="B196" s="49"/>
      <c r="C196" s="66" t="s">
        <v>38</v>
      </c>
      <c r="D196" s="67"/>
      <c r="E196" s="68"/>
      <c r="F196" s="50">
        <f>(F24+F43+F62+F81+F100+F119+F138+F157+F176+F195)/(IF(F24=0, 0, 1)+IF(F43=0, 0, 1)+IF(F62=0, 0, 1)+IF(F81=0, 0, 1)+IF(F100=0, 0, 1)+IF(F119=0, 0, 1)+IF(F138=0, 0, 1)+IF(F157=0, 0, 1)+IF(F176=0, 0, 1)+IF(F195=0, 0, 1))</f>
        <v>793.8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28.374289999999995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26.598669999999998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108.51177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755.39937999999995</v>
      </c>
      <c r="K196" s="50"/>
      <c r="L196" s="50">
        <f>(L24+L43+L62+L81+L100+L119+L138+L157+L176+L195)/(IF(L24=0, 0, 1)+IF(L43=0, 0, 1)+IF(L62=0, 0, 1)+IF(L81=0, 0, 1)+IF(L100=0, 0, 1)+IF(L119=0, 0, 1)+IF(L138=0, 0, 1)+IF(L157=0, 0, 1)+IF(L176=0, 0, 1)+IF(L195=0, 0, 1))</f>
        <v>86.399999999999977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dcterms:created xsi:type="dcterms:W3CDTF">2023-10-23T08:43:39Z</dcterms:created>
  <dcterms:modified xsi:type="dcterms:W3CDTF">2023-10-23T10:51:22Z</dcterms:modified>
</cp:coreProperties>
</file>